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9690" windowHeight="7290" tabRatio="862" activeTab="0"/>
  </bookViews>
  <sheets>
    <sheet name="R3決算・収入" sheetId="1" r:id="rId1"/>
    <sheet name="R3決算・支出" sheetId="2" r:id="rId2"/>
  </sheets>
  <definedNames/>
  <calcPr fullCalcOnLoad="1"/>
</workbook>
</file>

<file path=xl/sharedStrings.xml><?xml version="1.0" encoding="utf-8"?>
<sst xmlns="http://schemas.openxmlformats.org/spreadsheetml/2006/main" count="93" uniqueCount="84">
  <si>
    <t>比較増減</t>
  </si>
  <si>
    <t>科　　　目</t>
  </si>
  <si>
    <t>補助金</t>
  </si>
  <si>
    <t>助成金</t>
  </si>
  <si>
    <t>事業収入</t>
  </si>
  <si>
    <t>雑収入</t>
  </si>
  <si>
    <t>収入合計</t>
  </si>
  <si>
    <t>総会</t>
  </si>
  <si>
    <t>会長研修</t>
  </si>
  <si>
    <t>県老連関係</t>
  </si>
  <si>
    <t>東葛老連関係</t>
  </si>
  <si>
    <t>備　　考</t>
  </si>
  <si>
    <t>　収入の部</t>
  </si>
  <si>
    <t>（Ｂ-Ａ）</t>
  </si>
  <si>
    <t>柏市</t>
  </si>
  <si>
    <t>１　研修教養活動費　　</t>
  </si>
  <si>
    <t>　（１）　研修会議費　</t>
  </si>
  <si>
    <t>　（２）　広報費</t>
  </si>
  <si>
    <t>２　健康推進活動費</t>
  </si>
  <si>
    <t>　（１）　シルバー運動会</t>
  </si>
  <si>
    <t>　（２）　グラウンドゴルフ大会</t>
  </si>
  <si>
    <t>３　地域交流活動費</t>
  </si>
  <si>
    <t>　（１）　囲碁・将棋大会</t>
  </si>
  <si>
    <t>１　会議費</t>
  </si>
  <si>
    <t>２　事務費</t>
  </si>
  <si>
    <t>支　出　合　計</t>
  </si>
  <si>
    <t>支出の部</t>
  </si>
  <si>
    <t>（Ｂ）</t>
  </si>
  <si>
    <t>（Ａ）</t>
  </si>
  <si>
    <t>１　単位クラブ活動費</t>
  </si>
  <si>
    <t>２　友愛ボランティア活動費</t>
  </si>
  <si>
    <t>５　通信費</t>
  </si>
  <si>
    <t>６　車両・運搬費</t>
  </si>
  <si>
    <t>７　備品費</t>
  </si>
  <si>
    <t>議案第二号</t>
  </si>
  <si>
    <t>　（３）　ゲートボール大会</t>
  </si>
  <si>
    <t>３　慶弔費</t>
  </si>
  <si>
    <t>４　負担金</t>
  </si>
  <si>
    <t>８　消耗品・雑費</t>
  </si>
  <si>
    <t>４　支部活動費</t>
  </si>
  <si>
    <t>行事参加負担金</t>
  </si>
  <si>
    <t>３　社会奉仕活動費</t>
  </si>
  <si>
    <t>５　銀行・郵便局振込手数料</t>
  </si>
  <si>
    <t>（B－A）</t>
  </si>
  <si>
    <t>　（３）　県・東葛交流費</t>
  </si>
  <si>
    <t>　（4）　シルバー作品展</t>
  </si>
  <si>
    <t>シルバー作品展</t>
  </si>
  <si>
    <t xml:space="preserve">柏市社会福祉協議会 </t>
  </si>
  <si>
    <t>　事  業  費</t>
  </si>
  <si>
    <t>　運  営  費</t>
  </si>
  <si>
    <t>　団  体  支  援  費</t>
  </si>
  <si>
    <t>単位クラブ・支部負担金</t>
  </si>
  <si>
    <t>島手そうめん</t>
  </si>
  <si>
    <t xml:space="preserve"> 会長名簿</t>
  </si>
  <si>
    <t>県老連　会費</t>
  </si>
  <si>
    <t>繰越金</t>
  </si>
  <si>
    <t>＝</t>
  </si>
  <si>
    <t>ー</t>
  </si>
  <si>
    <t>９　賃借費</t>
  </si>
  <si>
    <t>日本ハム　</t>
  </si>
  <si>
    <t>１０　光熱水費</t>
  </si>
  <si>
    <t>１１　福利厚生費</t>
  </si>
  <si>
    <t>県外研修会</t>
  </si>
  <si>
    <t>　（４）　ゴルフ・パークゴルフ等</t>
  </si>
  <si>
    <t>１２　事務用賞品</t>
  </si>
  <si>
    <t>　（２）　芸能大会</t>
  </si>
  <si>
    <t>１３　自動車積立金</t>
  </si>
  <si>
    <t>HP作成費等</t>
  </si>
  <si>
    <t>老人クラブ連合会大会</t>
  </si>
  <si>
    <t>三部会</t>
  </si>
  <si>
    <t xml:space="preserve">   　繰越金（R３年度へ）</t>
  </si>
  <si>
    <t>令和３年度　収支決算</t>
  </si>
  <si>
    <t>R３予算額</t>
  </si>
  <si>
    <t>R３決算額</t>
  </si>
  <si>
    <t>R3予算額</t>
  </si>
  <si>
    <t>R３決算額</t>
  </si>
  <si>
    <t>収入決算額</t>
  </si>
  <si>
    <t>支出決算額</t>
  </si>
  <si>
    <t>令和２年度繰越金</t>
  </si>
  <si>
    <t>７４単位クラブ         　　　　　　　　　　　１３支部</t>
  </si>
  <si>
    <t>黄色いハンカチ</t>
  </si>
  <si>
    <t>７４単位クラブ</t>
  </si>
  <si>
    <t>1３支部</t>
  </si>
  <si>
    <t>　　　繰越額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</si>
</sst>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%"/>
    <numFmt numFmtId="178" formatCode="#,##0_ "/>
    <numFmt numFmtId="179" formatCode="0_ "/>
    <numFmt numFmtId="180" formatCode="0_);[Red]\(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38" fontId="0" fillId="0" borderId="10" xfId="49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3" fontId="0" fillId="0" borderId="1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9" fillId="0" borderId="10" xfId="49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38" fontId="0" fillId="0" borderId="24" xfId="49" applyBorder="1" applyAlignment="1">
      <alignment/>
    </xf>
    <xf numFmtId="38" fontId="0" fillId="0" borderId="10" xfId="0" applyNumberFormat="1" applyBorder="1" applyAlignment="1">
      <alignment horizontal="right"/>
    </xf>
    <xf numFmtId="38" fontId="0" fillId="0" borderId="25" xfId="49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29" xfId="49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11" xfId="49" applyNumberFormat="1" applyFont="1" applyBorder="1" applyAlignment="1">
      <alignment/>
    </xf>
    <xf numFmtId="3" fontId="0" fillId="0" borderId="12" xfId="49" applyNumberFormat="1" applyFont="1" applyBorder="1" applyAlignment="1">
      <alignment/>
    </xf>
    <xf numFmtId="3" fontId="0" fillId="0" borderId="30" xfId="49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20" xfId="49" applyFont="1" applyBorder="1" applyAlignment="1">
      <alignment horizontal="right"/>
    </xf>
    <xf numFmtId="38" fontId="0" fillId="0" borderId="22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8" xfId="49" applyFont="1" applyBorder="1" applyAlignment="1">
      <alignment/>
    </xf>
    <xf numFmtId="3" fontId="0" fillId="0" borderId="28" xfId="0" applyNumberFormat="1" applyBorder="1" applyAlignment="1">
      <alignment/>
    </xf>
    <xf numFmtId="38" fontId="0" fillId="0" borderId="26" xfId="49" applyFont="1" applyBorder="1" applyAlignment="1">
      <alignment/>
    </xf>
    <xf numFmtId="38" fontId="0" fillId="0" borderId="25" xfId="0" applyNumberFormat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49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3" xfId="0" applyNumberFormat="1" applyBorder="1" applyAlignment="1">
      <alignment/>
    </xf>
    <xf numFmtId="38" fontId="0" fillId="0" borderId="27" xfId="49" applyFont="1" applyBorder="1" applyAlignment="1">
      <alignment/>
    </xf>
    <xf numFmtId="38" fontId="0" fillId="0" borderId="34" xfId="49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3" fontId="0" fillId="0" borderId="10" xfId="49" applyNumberForma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shrinkToFit="1"/>
    </xf>
    <xf numFmtId="0" fontId="3" fillId="0" borderId="27" xfId="0" applyFont="1" applyBorder="1" applyAlignment="1">
      <alignment vertical="top" shrinkToFit="1"/>
    </xf>
    <xf numFmtId="0" fontId="0" fillId="0" borderId="22" xfId="0" applyBorder="1" applyAlignment="1">
      <alignment/>
    </xf>
    <xf numFmtId="3" fontId="0" fillId="0" borderId="35" xfId="49" applyNumberFormat="1" applyBorder="1" applyAlignment="1">
      <alignment/>
    </xf>
    <xf numFmtId="3" fontId="0" fillId="0" borderId="15" xfId="49" applyNumberFormat="1" applyBorder="1" applyAlignment="1">
      <alignment/>
    </xf>
    <xf numFmtId="3" fontId="0" fillId="0" borderId="21" xfId="49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7" fillId="0" borderId="21" xfId="0" applyFont="1" applyBorder="1" applyAlignment="1">
      <alignment horizontal="left"/>
    </xf>
    <xf numFmtId="0" fontId="0" fillId="0" borderId="36" xfId="0" applyBorder="1" applyAlignment="1">
      <alignment horizontal="center"/>
    </xf>
    <xf numFmtId="38" fontId="0" fillId="0" borderId="36" xfId="49" applyFont="1" applyBorder="1" applyAlignment="1">
      <alignment/>
    </xf>
    <xf numFmtId="38" fontId="0" fillId="0" borderId="37" xfId="49" applyFont="1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/>
    </xf>
    <xf numFmtId="38" fontId="0" fillId="0" borderId="39" xfId="49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38" xfId="0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40" xfId="49" applyNumberFormat="1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left" vertical="center" shrinkToFit="1"/>
    </xf>
    <xf numFmtId="3" fontId="3" fillId="0" borderId="35" xfId="0" applyNumberFormat="1" applyFont="1" applyBorder="1" applyAlignment="1">
      <alignment horizontal="right" vertical="center" shrinkToFit="1"/>
    </xf>
    <xf numFmtId="38" fontId="0" fillId="0" borderId="35" xfId="49" applyBorder="1" applyAlignment="1">
      <alignment horizontal="right"/>
    </xf>
    <xf numFmtId="38" fontId="0" fillId="0" borderId="13" xfId="49" applyBorder="1" applyAlignment="1">
      <alignment/>
    </xf>
    <xf numFmtId="38" fontId="0" fillId="0" borderId="15" xfId="49" applyBorder="1" applyAlignment="1">
      <alignment/>
    </xf>
    <xf numFmtId="38" fontId="0" fillId="0" borderId="41" xfId="49" applyBorder="1" applyAlignment="1">
      <alignment/>
    </xf>
    <xf numFmtId="38" fontId="0" fillId="0" borderId="17" xfId="49" applyBorder="1" applyAlignment="1">
      <alignment/>
    </xf>
    <xf numFmtId="38" fontId="0" fillId="0" borderId="21" xfId="49" applyBorder="1" applyAlignment="1">
      <alignment/>
    </xf>
    <xf numFmtId="3" fontId="0" fillId="0" borderId="35" xfId="0" applyNumberForma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 vertical="top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38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38" fontId="7" fillId="0" borderId="43" xfId="49" applyFont="1" applyBorder="1" applyAlignment="1">
      <alignment/>
    </xf>
    <xf numFmtId="38" fontId="7" fillId="0" borderId="41" xfId="49" applyFont="1" applyBorder="1" applyAlignment="1">
      <alignment/>
    </xf>
    <xf numFmtId="38" fontId="7" fillId="0" borderId="40" xfId="49" applyFont="1" applyBorder="1" applyAlignment="1">
      <alignment vertical="top"/>
    </xf>
    <xf numFmtId="0" fontId="7" fillId="0" borderId="12" xfId="0" applyFont="1" applyBorder="1" applyAlignment="1">
      <alignment vertical="top" shrinkToFit="1"/>
    </xf>
    <xf numFmtId="0" fontId="7" fillId="0" borderId="23" xfId="0" applyFont="1" applyBorder="1" applyAlignment="1">
      <alignment/>
    </xf>
    <xf numFmtId="0" fontId="0" fillId="33" borderId="25" xfId="0" applyFill="1" applyBorder="1" applyAlignment="1">
      <alignment horizontal="left"/>
    </xf>
    <xf numFmtId="38" fontId="0" fillId="33" borderId="10" xfId="0" applyNumberFormat="1" applyFill="1" applyBorder="1" applyAlignment="1">
      <alignment horizontal="right"/>
    </xf>
    <xf numFmtId="38" fontId="0" fillId="33" borderId="25" xfId="0" applyNumberFormat="1" applyFill="1" applyBorder="1" applyAlignment="1">
      <alignment horizontal="right"/>
    </xf>
    <xf numFmtId="38" fontId="0" fillId="33" borderId="32" xfId="0" applyNumberFormat="1" applyFill="1" applyBorder="1" applyAlignment="1">
      <alignment horizontal="right"/>
    </xf>
    <xf numFmtId="3" fontId="9" fillId="33" borderId="10" xfId="49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38" fontId="0" fillId="33" borderId="10" xfId="49" applyFill="1" applyBorder="1" applyAlignment="1">
      <alignment/>
    </xf>
    <xf numFmtId="38" fontId="0" fillId="33" borderId="25" xfId="49" applyFill="1" applyBorder="1" applyAlignment="1">
      <alignment/>
    </xf>
    <xf numFmtId="38" fontId="0" fillId="33" borderId="32" xfId="49" applyFill="1" applyBorder="1" applyAlignment="1">
      <alignment/>
    </xf>
    <xf numFmtId="3" fontId="0" fillId="33" borderId="10" xfId="49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0" borderId="43" xfId="0" applyNumberFormat="1" applyFont="1" applyBorder="1" applyAlignment="1">
      <alignment vertical="center" shrinkToFit="1"/>
    </xf>
    <xf numFmtId="3" fontId="3" fillId="0" borderId="41" xfId="0" applyNumberFormat="1" applyFont="1" applyBorder="1" applyAlignment="1">
      <alignment vertical="center" shrinkToFit="1"/>
    </xf>
    <xf numFmtId="3" fontId="3" fillId="0" borderId="35" xfId="0" applyNumberFormat="1" applyFont="1" applyBorder="1" applyAlignment="1">
      <alignment vertical="center" shrinkToFit="1"/>
    </xf>
    <xf numFmtId="3" fontId="3" fillId="0" borderId="41" xfId="0" applyNumberFormat="1" applyFont="1" applyBorder="1" applyAlignment="1">
      <alignment shrinkToFit="1"/>
    </xf>
    <xf numFmtId="3" fontId="3" fillId="0" borderId="40" xfId="0" applyNumberFormat="1" applyFont="1" applyBorder="1" applyAlignment="1">
      <alignment vertical="top" shrinkToFit="1"/>
    </xf>
    <xf numFmtId="0" fontId="0" fillId="0" borderId="44" xfId="0" applyBorder="1" applyAlignment="1">
      <alignment/>
    </xf>
    <xf numFmtId="38" fontId="0" fillId="0" borderId="44" xfId="49" applyFont="1" applyBorder="1" applyAlignment="1">
      <alignment/>
    </xf>
    <xf numFmtId="0" fontId="0" fillId="0" borderId="45" xfId="0" applyBorder="1" applyAlignment="1">
      <alignment horizontal="right"/>
    </xf>
    <xf numFmtId="3" fontId="0" fillId="0" borderId="41" xfId="0" applyNumberFormat="1" applyBorder="1" applyAlignment="1">
      <alignment/>
    </xf>
    <xf numFmtId="38" fontId="5" fillId="34" borderId="29" xfId="49" applyFont="1" applyFill="1" applyBorder="1" applyAlignment="1">
      <alignment horizontal="right"/>
    </xf>
    <xf numFmtId="38" fontId="5" fillId="34" borderId="30" xfId="49" applyFont="1" applyFill="1" applyBorder="1" applyAlignment="1">
      <alignment horizontal="right"/>
    </xf>
    <xf numFmtId="38" fontId="5" fillId="34" borderId="29" xfId="49" applyFont="1" applyFill="1" applyBorder="1" applyAlignment="1">
      <alignment/>
    </xf>
    <xf numFmtId="38" fontId="5" fillId="34" borderId="42" xfId="49" applyFont="1" applyFill="1" applyBorder="1" applyAlignment="1">
      <alignment/>
    </xf>
    <xf numFmtId="3" fontId="5" fillId="34" borderId="31" xfId="0" applyNumberFormat="1" applyFont="1" applyFill="1" applyBorder="1" applyAlignment="1">
      <alignment/>
    </xf>
    <xf numFmtId="38" fontId="0" fillId="0" borderId="11" xfId="49" applyFont="1" applyBorder="1" applyAlignment="1">
      <alignment/>
    </xf>
    <xf numFmtId="0" fontId="11" fillId="0" borderId="40" xfId="0" applyFont="1" applyBorder="1" applyAlignment="1">
      <alignment horizontal="left"/>
    </xf>
    <xf numFmtId="0" fontId="0" fillId="35" borderId="37" xfId="0" applyFill="1" applyBorder="1" applyAlignment="1">
      <alignment horizontal="center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38" fontId="0" fillId="35" borderId="46" xfId="49" applyFill="1" applyBorder="1" applyAlignment="1">
      <alignment/>
    </xf>
    <xf numFmtId="38" fontId="0" fillId="35" borderId="37" xfId="49" applyFont="1" applyFill="1" applyBorder="1" applyAlignment="1">
      <alignment/>
    </xf>
    <xf numFmtId="3" fontId="0" fillId="35" borderId="24" xfId="0" applyNumberFormat="1" applyFill="1" applyBorder="1" applyAlignment="1">
      <alignment/>
    </xf>
    <xf numFmtId="3" fontId="0" fillId="35" borderId="48" xfId="0" applyNumberFormat="1" applyFill="1" applyBorder="1" applyAlignment="1">
      <alignment/>
    </xf>
    <xf numFmtId="3" fontId="0" fillId="35" borderId="46" xfId="0" applyNumberFormat="1" applyFill="1" applyBorder="1" applyAlignment="1">
      <alignment/>
    </xf>
    <xf numFmtId="0" fontId="0" fillId="34" borderId="0" xfId="0" applyFill="1" applyAlignment="1">
      <alignment/>
    </xf>
    <xf numFmtId="38" fontId="0" fillId="34" borderId="17" xfId="49" applyFill="1" applyBorder="1" applyAlignment="1">
      <alignment/>
    </xf>
    <xf numFmtId="3" fontId="0" fillId="0" borderId="49" xfId="0" applyNumberFormat="1" applyBorder="1" applyAlignment="1">
      <alignment/>
    </xf>
    <xf numFmtId="3" fontId="8" fillId="0" borderId="37" xfId="0" applyNumberFormat="1" applyFont="1" applyBorder="1" applyAlignment="1">
      <alignment/>
    </xf>
    <xf numFmtId="38" fontId="0" fillId="0" borderId="0" xfId="49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8" fontId="5" fillId="34" borderId="30" xfId="49" applyFont="1" applyFill="1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38" fontId="5" fillId="34" borderId="50" xfId="49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0" fillId="33" borderId="3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38" fontId="0" fillId="0" borderId="43" xfId="49" applyBorder="1" applyAlignment="1">
      <alignment horizontal="right"/>
    </xf>
    <xf numFmtId="38" fontId="0" fillId="0" borderId="41" xfId="49" applyBorder="1" applyAlignment="1">
      <alignment horizontal="right"/>
    </xf>
    <xf numFmtId="38" fontId="0" fillId="0" borderId="35" xfId="49" applyBorder="1" applyAlignment="1">
      <alignment horizontal="right"/>
    </xf>
    <xf numFmtId="38" fontId="0" fillId="0" borderId="43" xfId="49" applyFont="1" applyBorder="1" applyAlignment="1">
      <alignment horizontal="right"/>
    </xf>
    <xf numFmtId="38" fontId="0" fillId="0" borderId="41" xfId="49" applyFont="1" applyBorder="1" applyAlignment="1">
      <alignment horizontal="right"/>
    </xf>
    <xf numFmtId="38" fontId="0" fillId="0" borderId="35" xfId="49" applyFont="1" applyBorder="1" applyAlignment="1">
      <alignment horizontal="right"/>
    </xf>
    <xf numFmtId="3" fontId="9" fillId="0" borderId="43" xfId="49" applyNumberFormat="1" applyFont="1" applyBorder="1" applyAlignment="1">
      <alignment horizontal="right"/>
    </xf>
    <xf numFmtId="3" fontId="9" fillId="0" borderId="41" xfId="49" applyNumberFormat="1" applyFont="1" applyBorder="1" applyAlignment="1">
      <alignment horizontal="right"/>
    </xf>
    <xf numFmtId="3" fontId="9" fillId="0" borderId="35" xfId="49" applyNumberFormat="1" applyFont="1" applyBorder="1" applyAlignment="1">
      <alignment horizontal="right"/>
    </xf>
    <xf numFmtId="0" fontId="0" fillId="0" borderId="21" xfId="0" applyBorder="1" applyAlignment="1">
      <alignment horizontal="left"/>
    </xf>
    <xf numFmtId="38" fontId="0" fillId="0" borderId="17" xfId="49" applyBorder="1" applyAlignment="1">
      <alignment horizontal="right"/>
    </xf>
    <xf numFmtId="38" fontId="0" fillId="0" borderId="40" xfId="49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18"/>
  <sheetViews>
    <sheetView tabSelected="1" view="pageLayout" zoomScaleNormal="145" workbookViewId="0" topLeftCell="A1">
      <selection activeCell="H9" sqref="H9"/>
    </sheetView>
  </sheetViews>
  <sheetFormatPr defaultColWidth="9.00390625" defaultRowHeight="13.5"/>
  <cols>
    <col min="1" max="1" width="5.25390625" style="0" customWidth="1"/>
    <col min="2" max="2" width="25.125" style="0" customWidth="1"/>
    <col min="3" max="3" width="11.125" style="0" customWidth="1"/>
    <col min="4" max="4" width="10.50390625" style="0" customWidth="1"/>
    <col min="5" max="5" width="11.125" style="0" customWidth="1"/>
    <col min="6" max="6" width="16.50390625" style="0" customWidth="1"/>
    <col min="7" max="7" width="6.50390625" style="0" customWidth="1"/>
  </cols>
  <sheetData>
    <row r="1" spans="6:7" ht="19.5" customHeight="1">
      <c r="F1" s="160" t="s">
        <v>34</v>
      </c>
      <c r="G1" s="160"/>
    </row>
    <row r="2" spans="1:6" ht="24.75" customHeight="1">
      <c r="A2" s="161" t="s">
        <v>71</v>
      </c>
      <c r="B2" s="161"/>
      <c r="C2" s="161"/>
      <c r="D2" s="161"/>
      <c r="E2" s="161"/>
      <c r="F2" s="161"/>
    </row>
    <row r="3" spans="1:2" ht="30" customHeight="1">
      <c r="A3" s="162" t="s">
        <v>12</v>
      </c>
      <c r="B3" s="162"/>
    </row>
    <row r="4" spans="1:7" ht="18" customHeight="1">
      <c r="A4" s="163" t="s">
        <v>1</v>
      </c>
      <c r="B4" s="164"/>
      <c r="C4" s="95" t="s">
        <v>72</v>
      </c>
      <c r="D4" s="95" t="s">
        <v>73</v>
      </c>
      <c r="E4" s="95" t="s">
        <v>0</v>
      </c>
      <c r="F4" s="167" t="s">
        <v>11</v>
      </c>
      <c r="G4" s="167"/>
    </row>
    <row r="5" spans="1:7" ht="18" customHeight="1">
      <c r="A5" s="165"/>
      <c r="B5" s="166"/>
      <c r="C5" s="96" t="s">
        <v>28</v>
      </c>
      <c r="D5" s="96" t="s">
        <v>27</v>
      </c>
      <c r="E5" s="96" t="s">
        <v>13</v>
      </c>
      <c r="F5" s="167"/>
      <c r="G5" s="167"/>
    </row>
    <row r="6" spans="1:7" ht="36.75" customHeight="1">
      <c r="A6" s="97">
        <v>1</v>
      </c>
      <c r="B6" s="140" t="s">
        <v>55</v>
      </c>
      <c r="C6" s="134">
        <v>1371722</v>
      </c>
      <c r="D6" s="27">
        <v>1371722</v>
      </c>
      <c r="E6" s="28">
        <f aca="true" t="shared" si="0" ref="E6:E11">D6-C6</f>
        <v>0</v>
      </c>
      <c r="F6" s="168" t="s">
        <v>78</v>
      </c>
      <c r="G6" s="168"/>
    </row>
    <row r="7" spans="1:7" ht="45.75" customHeight="1">
      <c r="A7" s="97">
        <v>2</v>
      </c>
      <c r="B7" s="98" t="s">
        <v>51</v>
      </c>
      <c r="C7" s="134">
        <v>1542160</v>
      </c>
      <c r="D7" s="29">
        <v>1542160</v>
      </c>
      <c r="E7" s="32">
        <f t="shared" si="0"/>
        <v>0</v>
      </c>
      <c r="F7" s="169" t="s">
        <v>79</v>
      </c>
      <c r="G7" s="169"/>
    </row>
    <row r="8" spans="1:7" ht="45.75" customHeight="1">
      <c r="A8" s="97">
        <v>3</v>
      </c>
      <c r="B8" s="98" t="s">
        <v>40</v>
      </c>
      <c r="C8" s="135">
        <v>200000</v>
      </c>
      <c r="D8" s="27">
        <v>0</v>
      </c>
      <c r="E8" s="28">
        <f t="shared" si="0"/>
        <v>-200000</v>
      </c>
      <c r="F8" s="170"/>
      <c r="G8" s="170"/>
    </row>
    <row r="9" spans="1:7" ht="45.75" customHeight="1">
      <c r="A9" s="97">
        <v>4</v>
      </c>
      <c r="B9" s="98" t="s">
        <v>2</v>
      </c>
      <c r="C9" s="136">
        <v>9795000</v>
      </c>
      <c r="D9" s="27">
        <v>7545000</v>
      </c>
      <c r="E9" s="28">
        <f t="shared" si="0"/>
        <v>-2250000</v>
      </c>
      <c r="F9" s="168" t="s">
        <v>14</v>
      </c>
      <c r="G9" s="168"/>
    </row>
    <row r="10" spans="1:7" ht="40.5" customHeight="1">
      <c r="A10" s="97">
        <v>5</v>
      </c>
      <c r="B10" s="98" t="s">
        <v>3</v>
      </c>
      <c r="C10" s="137">
        <v>100000</v>
      </c>
      <c r="D10" s="105">
        <v>0</v>
      </c>
      <c r="E10" s="28">
        <f>D10-C10</f>
        <v>-100000</v>
      </c>
      <c r="F10" s="169" t="s">
        <v>47</v>
      </c>
      <c r="G10" s="169"/>
    </row>
    <row r="11" spans="1:7" ht="45.75" customHeight="1">
      <c r="A11" s="97">
        <v>6</v>
      </c>
      <c r="B11" s="98" t="s">
        <v>46</v>
      </c>
      <c r="C11" s="137">
        <v>500000</v>
      </c>
      <c r="D11" s="27">
        <v>473000</v>
      </c>
      <c r="E11" s="28">
        <f t="shared" si="0"/>
        <v>-27000</v>
      </c>
      <c r="F11" s="171" t="s">
        <v>14</v>
      </c>
      <c r="G11" s="172"/>
    </row>
    <row r="12" spans="1:7" ht="14.25">
      <c r="A12" s="100"/>
      <c r="B12" s="85"/>
      <c r="C12" s="157"/>
      <c r="D12" s="154"/>
      <c r="E12" s="30"/>
      <c r="F12" s="107"/>
      <c r="G12" s="109"/>
    </row>
    <row r="13" spans="1:7" ht="14.25">
      <c r="A13" s="100"/>
      <c r="B13" s="85"/>
      <c r="C13" s="158"/>
      <c r="D13" s="154"/>
      <c r="E13" s="30"/>
      <c r="F13" s="108" t="s">
        <v>52</v>
      </c>
      <c r="G13" s="110">
        <v>143240</v>
      </c>
    </row>
    <row r="14" spans="1:7" ht="14.25">
      <c r="A14" s="100"/>
      <c r="B14" s="85"/>
      <c r="C14" s="159"/>
      <c r="D14" s="154"/>
      <c r="E14" s="30"/>
      <c r="F14" s="108" t="s">
        <v>59</v>
      </c>
      <c r="G14" s="110">
        <v>77530</v>
      </c>
    </row>
    <row r="15" spans="1:7" ht="14.25">
      <c r="A15" s="100"/>
      <c r="B15" s="85"/>
      <c r="C15" s="159"/>
      <c r="D15" s="154"/>
      <c r="E15" s="30"/>
      <c r="F15" s="108" t="s">
        <v>53</v>
      </c>
      <c r="G15" s="110">
        <v>21000</v>
      </c>
    </row>
    <row r="16" spans="1:8" ht="14.25" customHeight="1">
      <c r="A16" s="101">
        <v>7</v>
      </c>
      <c r="B16" s="99" t="s">
        <v>4</v>
      </c>
      <c r="C16" s="135">
        <v>400000</v>
      </c>
      <c r="D16" s="155">
        <v>249270</v>
      </c>
      <c r="E16" s="31">
        <v>-150730</v>
      </c>
      <c r="F16" s="112" t="s">
        <v>80</v>
      </c>
      <c r="G16" s="111">
        <v>7500</v>
      </c>
      <c r="H16" s="53"/>
    </row>
    <row r="17" spans="1:7" ht="36.75" customHeight="1">
      <c r="A17" s="101">
        <v>8</v>
      </c>
      <c r="B17" s="102" t="s">
        <v>5</v>
      </c>
      <c r="C17" s="156">
        <v>40000</v>
      </c>
      <c r="D17" s="29">
        <v>11782</v>
      </c>
      <c r="E17" s="32">
        <v>-28218</v>
      </c>
      <c r="F17" s="173"/>
      <c r="G17" s="174"/>
    </row>
    <row r="18" spans="1:7" ht="45.75" customHeight="1" thickBot="1">
      <c r="A18" s="103"/>
      <c r="B18" s="104" t="s">
        <v>6</v>
      </c>
      <c r="C18" s="138">
        <v>13948882</v>
      </c>
      <c r="D18" s="33">
        <f>SUM(D6:D17)</f>
        <v>11192934</v>
      </c>
      <c r="E18" s="152">
        <f>SUM(E6:E17)</f>
        <v>-2755948</v>
      </c>
      <c r="F18" s="77"/>
      <c r="G18" s="75"/>
    </row>
    <row r="19" ht="14.25" thickTop="1"/>
    <row r="20" ht="17.25" customHeight="1"/>
    <row r="21" ht="17.25" customHeight="1"/>
    <row r="22" ht="17.25" customHeight="1"/>
  </sheetData>
  <sheetProtection/>
  <mergeCells count="12">
    <mergeCell ref="F7:G7"/>
    <mergeCell ref="F8:G8"/>
    <mergeCell ref="F9:G9"/>
    <mergeCell ref="F10:G10"/>
    <mergeCell ref="F11:G11"/>
    <mergeCell ref="F17:G17"/>
    <mergeCell ref="F1:G1"/>
    <mergeCell ref="A2:F2"/>
    <mergeCell ref="A3:B3"/>
    <mergeCell ref="A4:B5"/>
    <mergeCell ref="F4:G5"/>
    <mergeCell ref="F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48"/>
  <sheetViews>
    <sheetView view="pageLayout" zoomScaleNormal="145" workbookViewId="0" topLeftCell="A37">
      <selection activeCell="A49" sqref="A49:IV1258"/>
    </sheetView>
  </sheetViews>
  <sheetFormatPr defaultColWidth="9.00390625" defaultRowHeight="13.5"/>
  <cols>
    <col min="1" max="1" width="3.25390625" style="0" customWidth="1"/>
    <col min="2" max="2" width="26.50390625" style="0" customWidth="1"/>
    <col min="3" max="3" width="2.875" style="0" customWidth="1"/>
    <col min="4" max="4" width="10.75390625" style="0" customWidth="1"/>
    <col min="5" max="5" width="2.875" style="0" customWidth="1"/>
    <col min="6" max="6" width="10.75390625" style="0" customWidth="1"/>
    <col min="7" max="7" width="2.875" style="0" customWidth="1"/>
    <col min="8" max="8" width="10.75390625" style="0" customWidth="1"/>
    <col min="9" max="9" width="11.50390625" style="0" customWidth="1"/>
    <col min="10" max="10" width="6.75390625" style="0" customWidth="1"/>
  </cols>
  <sheetData>
    <row r="1" spans="1:3" ht="28.5" customHeight="1">
      <c r="A1" s="162" t="s">
        <v>26</v>
      </c>
      <c r="B1" s="162"/>
      <c r="C1" s="54"/>
    </row>
    <row r="2" spans="1:10" ht="13.5">
      <c r="A2" s="175" t="s">
        <v>1</v>
      </c>
      <c r="B2" s="176"/>
      <c r="C2" s="179" t="s">
        <v>74</v>
      </c>
      <c r="D2" s="180"/>
      <c r="E2" s="179" t="s">
        <v>75</v>
      </c>
      <c r="F2" s="180"/>
      <c r="G2" s="179" t="s">
        <v>0</v>
      </c>
      <c r="H2" s="180"/>
      <c r="I2" s="181" t="s">
        <v>11</v>
      </c>
      <c r="J2" s="176"/>
    </row>
    <row r="3" spans="1:10" ht="15.75" customHeight="1">
      <c r="A3" s="177"/>
      <c r="B3" s="178"/>
      <c r="C3" s="183" t="s">
        <v>28</v>
      </c>
      <c r="D3" s="184"/>
      <c r="E3" s="183" t="s">
        <v>27</v>
      </c>
      <c r="F3" s="184"/>
      <c r="G3" s="183" t="s">
        <v>43</v>
      </c>
      <c r="H3" s="184"/>
      <c r="I3" s="182"/>
      <c r="J3" s="178"/>
    </row>
    <row r="4" spans="1:10" ht="21" customHeight="1">
      <c r="A4" s="185" t="s">
        <v>48</v>
      </c>
      <c r="B4" s="186"/>
      <c r="C4" s="114"/>
      <c r="D4" s="115">
        <v>2280000</v>
      </c>
      <c r="E4" s="116"/>
      <c r="F4" s="116">
        <v>704779</v>
      </c>
      <c r="G4" s="117"/>
      <c r="H4" s="118">
        <v>-1575221</v>
      </c>
      <c r="I4" s="119"/>
      <c r="J4" s="79"/>
    </row>
    <row r="5" spans="1:10" ht="21" customHeight="1">
      <c r="A5" s="76"/>
      <c r="B5" s="55" t="s">
        <v>15</v>
      </c>
      <c r="C5" s="50"/>
      <c r="D5" s="22">
        <v>500000</v>
      </c>
      <c r="E5" s="42"/>
      <c r="F5" s="42">
        <v>231779</v>
      </c>
      <c r="G5" s="43"/>
      <c r="H5" s="15">
        <v>-268221</v>
      </c>
      <c r="I5" s="51"/>
      <c r="J5" s="1"/>
    </row>
    <row r="6" spans="1:10" ht="8.25" customHeight="1">
      <c r="A6" s="56"/>
      <c r="B6" s="187" t="s">
        <v>16</v>
      </c>
      <c r="C6" s="34"/>
      <c r="D6" s="189">
        <v>200000</v>
      </c>
      <c r="E6" s="34"/>
      <c r="F6" s="192">
        <v>182111</v>
      </c>
      <c r="G6" s="34"/>
      <c r="H6" s="195">
        <f>F6-D6</f>
        <v>-17889</v>
      </c>
      <c r="I6" s="10" t="s">
        <v>7</v>
      </c>
      <c r="J6" s="125">
        <v>42829</v>
      </c>
    </row>
    <row r="7" spans="1:10" ht="8.25" customHeight="1">
      <c r="A7" s="56"/>
      <c r="B7" s="188"/>
      <c r="C7" s="34"/>
      <c r="D7" s="190"/>
      <c r="E7" s="34"/>
      <c r="F7" s="193"/>
      <c r="G7" s="34"/>
      <c r="H7" s="196"/>
      <c r="I7" s="11" t="s">
        <v>8</v>
      </c>
      <c r="J7" s="126">
        <v>7110</v>
      </c>
    </row>
    <row r="8" spans="1:10" ht="8.25" customHeight="1">
      <c r="A8" s="56"/>
      <c r="B8" s="188"/>
      <c r="C8" s="34"/>
      <c r="D8" s="190"/>
      <c r="E8" s="34"/>
      <c r="F8" s="193"/>
      <c r="G8" s="34"/>
      <c r="H8" s="196"/>
      <c r="I8" s="11" t="s">
        <v>62</v>
      </c>
      <c r="J8" s="126">
        <v>0</v>
      </c>
    </row>
    <row r="9" spans="1:10" ht="8.25" customHeight="1">
      <c r="A9" s="56"/>
      <c r="B9" s="188"/>
      <c r="C9" s="34"/>
      <c r="D9" s="190"/>
      <c r="E9" s="34"/>
      <c r="F9" s="193"/>
      <c r="G9" s="34"/>
      <c r="H9" s="196"/>
      <c r="I9" s="11" t="s">
        <v>68</v>
      </c>
      <c r="J9" s="126">
        <v>132172</v>
      </c>
    </row>
    <row r="10" spans="1:10" ht="12" customHeight="1">
      <c r="A10" s="56"/>
      <c r="B10" s="188"/>
      <c r="C10" s="35"/>
      <c r="D10" s="191"/>
      <c r="E10" s="35"/>
      <c r="F10" s="194"/>
      <c r="G10" s="35"/>
      <c r="H10" s="197"/>
      <c r="I10" s="12" t="s">
        <v>69</v>
      </c>
      <c r="J10" s="127">
        <v>0</v>
      </c>
    </row>
    <row r="11" spans="1:10" ht="16.5" customHeight="1">
      <c r="A11" s="3"/>
      <c r="B11" s="9" t="s">
        <v>17</v>
      </c>
      <c r="C11" s="14"/>
      <c r="D11" s="88">
        <v>100000</v>
      </c>
      <c r="E11" s="14"/>
      <c r="F11" s="94">
        <v>45498</v>
      </c>
      <c r="G11" s="14"/>
      <c r="H11" s="94">
        <f>F11-D11</f>
        <v>-54502</v>
      </c>
      <c r="I11" s="86" t="s">
        <v>67</v>
      </c>
      <c r="J11" s="87">
        <v>45498</v>
      </c>
    </row>
    <row r="12" spans="1:10" ht="8.25" customHeight="1">
      <c r="A12" s="3"/>
      <c r="B12" s="188" t="s">
        <v>44</v>
      </c>
      <c r="C12" s="13"/>
      <c r="D12" s="199">
        <v>200000</v>
      </c>
      <c r="E12" s="13"/>
      <c r="F12" s="201">
        <v>4170</v>
      </c>
      <c r="G12" s="13"/>
      <c r="H12" s="201">
        <f>F12-D12</f>
        <v>-195830</v>
      </c>
      <c r="I12" s="57" t="s">
        <v>9</v>
      </c>
      <c r="J12" s="128">
        <v>2730</v>
      </c>
    </row>
    <row r="13" spans="1:10" ht="12.75" customHeight="1">
      <c r="A13" s="3"/>
      <c r="B13" s="198"/>
      <c r="C13" s="16"/>
      <c r="D13" s="200"/>
      <c r="E13" s="16"/>
      <c r="F13" s="202"/>
      <c r="G13" s="16"/>
      <c r="H13" s="202"/>
      <c r="I13" s="58" t="s">
        <v>10</v>
      </c>
      <c r="J13" s="129">
        <v>1440</v>
      </c>
    </row>
    <row r="14" spans="1:10" ht="19.5" customHeight="1">
      <c r="A14" s="3"/>
      <c r="B14" s="1" t="s">
        <v>18</v>
      </c>
      <c r="C14" s="51"/>
      <c r="D14" s="2">
        <v>600000</v>
      </c>
      <c r="E14" s="23"/>
      <c r="F14" s="23">
        <v>0</v>
      </c>
      <c r="G14" s="44"/>
      <c r="H14" s="52">
        <f>F14-D14</f>
        <v>-600000</v>
      </c>
      <c r="I14" s="51"/>
      <c r="J14" s="1"/>
    </row>
    <row r="15" spans="1:10" ht="19.5" customHeight="1">
      <c r="A15" s="3"/>
      <c r="B15" s="5" t="s">
        <v>19</v>
      </c>
      <c r="C15" s="59"/>
      <c r="D15" s="89">
        <v>360000</v>
      </c>
      <c r="E15" s="36"/>
      <c r="F15" s="18">
        <v>0</v>
      </c>
      <c r="G15" s="45"/>
      <c r="H15" s="60">
        <f aca="true" t="shared" si="0" ref="H15:H38">F15-D15</f>
        <v>-360000</v>
      </c>
      <c r="I15" s="59"/>
      <c r="J15" s="5"/>
    </row>
    <row r="16" spans="1:10" ht="19.5" customHeight="1">
      <c r="A16" s="3"/>
      <c r="B16" s="7" t="s">
        <v>20</v>
      </c>
      <c r="C16" s="20"/>
      <c r="D16" s="90">
        <v>120000</v>
      </c>
      <c r="E16" s="37"/>
      <c r="F16" s="19">
        <v>0</v>
      </c>
      <c r="G16" s="46"/>
      <c r="H16" s="61">
        <f t="shared" si="0"/>
        <v>-120000</v>
      </c>
      <c r="I16" s="20"/>
      <c r="J16" s="7"/>
    </row>
    <row r="17" spans="1:10" ht="19.5" customHeight="1">
      <c r="A17" s="3"/>
      <c r="B17" s="7" t="s">
        <v>35</v>
      </c>
      <c r="C17" s="20"/>
      <c r="D17" s="90">
        <v>50000</v>
      </c>
      <c r="E17" s="37"/>
      <c r="F17" s="19">
        <v>0</v>
      </c>
      <c r="G17" s="46"/>
      <c r="H17" s="61">
        <f t="shared" si="0"/>
        <v>-50000</v>
      </c>
      <c r="I17" s="20"/>
      <c r="J17" s="7"/>
    </row>
    <row r="18" spans="1:10" ht="19.5" customHeight="1">
      <c r="A18" s="3"/>
      <c r="B18" s="84" t="s">
        <v>63</v>
      </c>
      <c r="D18" s="91">
        <v>70000</v>
      </c>
      <c r="E18" s="48"/>
      <c r="F18" s="25">
        <v>0</v>
      </c>
      <c r="G18" s="81"/>
      <c r="H18" s="82">
        <f t="shared" si="0"/>
        <v>-70000</v>
      </c>
      <c r="I18" s="65"/>
      <c r="J18" s="83"/>
    </row>
    <row r="19" spans="1:10" ht="19.5" customHeight="1">
      <c r="A19" s="3"/>
      <c r="B19" s="1" t="s">
        <v>21</v>
      </c>
      <c r="C19" s="51"/>
      <c r="D19" s="2">
        <v>1180000</v>
      </c>
      <c r="E19" s="23"/>
      <c r="F19" s="23">
        <v>473000</v>
      </c>
      <c r="G19" s="44"/>
      <c r="H19" s="52">
        <f>F19-D19</f>
        <v>-707000</v>
      </c>
      <c r="I19" s="51"/>
      <c r="J19" s="1"/>
    </row>
    <row r="20" spans="1:10" ht="19.5" customHeight="1">
      <c r="A20" s="3"/>
      <c r="B20" s="5" t="s">
        <v>22</v>
      </c>
      <c r="C20" s="59"/>
      <c r="D20" s="89">
        <v>80000</v>
      </c>
      <c r="E20" s="36"/>
      <c r="F20" s="18">
        <v>0</v>
      </c>
      <c r="G20" s="45"/>
      <c r="H20" s="60">
        <f t="shared" si="0"/>
        <v>-80000</v>
      </c>
      <c r="I20" s="59"/>
      <c r="J20" s="5"/>
    </row>
    <row r="21" spans="1:10" ht="19.5" customHeight="1">
      <c r="A21" s="3"/>
      <c r="B21" s="7" t="s">
        <v>65</v>
      </c>
      <c r="C21" s="20"/>
      <c r="D21" s="90">
        <v>400000</v>
      </c>
      <c r="E21" s="38"/>
      <c r="F21" s="19">
        <v>0</v>
      </c>
      <c r="G21" s="46"/>
      <c r="H21" s="61">
        <f t="shared" si="0"/>
        <v>-400000</v>
      </c>
      <c r="I21" s="20"/>
      <c r="J21" s="7"/>
    </row>
    <row r="22" spans="1:10" ht="19.5" customHeight="1">
      <c r="A22" s="4"/>
      <c r="B22" s="64" t="s">
        <v>45</v>
      </c>
      <c r="C22" s="63"/>
      <c r="D22" s="93">
        <v>700000</v>
      </c>
      <c r="E22" s="48"/>
      <c r="F22" s="25">
        <v>473000</v>
      </c>
      <c r="G22" s="47"/>
      <c r="H22" s="62">
        <f t="shared" si="0"/>
        <v>-227000</v>
      </c>
      <c r="I22" s="65"/>
      <c r="J22" s="64"/>
    </row>
    <row r="23" spans="1:10" ht="19.5" customHeight="1">
      <c r="A23" s="185" t="s">
        <v>50</v>
      </c>
      <c r="B23" s="186"/>
      <c r="C23" s="114"/>
      <c r="D23" s="120">
        <v>6656200</v>
      </c>
      <c r="E23" s="121"/>
      <c r="F23" s="121">
        <v>6495593</v>
      </c>
      <c r="G23" s="122"/>
      <c r="H23" s="123">
        <f t="shared" si="0"/>
        <v>-160607</v>
      </c>
      <c r="I23" s="119"/>
      <c r="J23" s="79"/>
    </row>
    <row r="24" spans="1:10" ht="19.5" customHeight="1">
      <c r="A24" s="80"/>
      <c r="B24" s="7" t="s">
        <v>29</v>
      </c>
      <c r="C24" s="20"/>
      <c r="D24" s="90">
        <v>4059200</v>
      </c>
      <c r="E24" s="38"/>
      <c r="F24" s="19">
        <v>4059200</v>
      </c>
      <c r="G24" s="45"/>
      <c r="H24" s="66">
        <f t="shared" si="0"/>
        <v>0</v>
      </c>
      <c r="I24" s="205" t="s">
        <v>81</v>
      </c>
      <c r="J24" s="206"/>
    </row>
    <row r="25" spans="1:10" ht="19.5" customHeight="1">
      <c r="A25" s="3"/>
      <c r="B25" s="7" t="s">
        <v>30</v>
      </c>
      <c r="C25" s="20"/>
      <c r="D25" s="90">
        <v>888000</v>
      </c>
      <c r="E25" s="38"/>
      <c r="F25" s="19">
        <v>888000</v>
      </c>
      <c r="G25" s="46"/>
      <c r="H25" s="67">
        <f t="shared" si="0"/>
        <v>0</v>
      </c>
      <c r="I25" s="207" t="s">
        <v>81</v>
      </c>
      <c r="J25" s="208"/>
    </row>
    <row r="26" spans="1:10" ht="19.5" customHeight="1">
      <c r="A26" s="3"/>
      <c r="B26" s="7" t="s">
        <v>41</v>
      </c>
      <c r="C26" s="26"/>
      <c r="D26" s="92">
        <v>740000</v>
      </c>
      <c r="E26" s="39"/>
      <c r="F26" s="40">
        <v>740000</v>
      </c>
      <c r="G26" s="68"/>
      <c r="H26" s="69">
        <f t="shared" si="0"/>
        <v>0</v>
      </c>
      <c r="I26" s="207" t="s">
        <v>81</v>
      </c>
      <c r="J26" s="208"/>
    </row>
    <row r="27" spans="1:10" ht="19.5" customHeight="1">
      <c r="A27" s="3"/>
      <c r="B27" s="7" t="s">
        <v>39</v>
      </c>
      <c r="C27" s="20"/>
      <c r="D27" s="90">
        <v>819000</v>
      </c>
      <c r="E27" s="38"/>
      <c r="F27" s="19">
        <v>754600</v>
      </c>
      <c r="G27" s="46"/>
      <c r="H27" s="67">
        <f t="shared" si="0"/>
        <v>-64400</v>
      </c>
      <c r="I27" s="207" t="s">
        <v>82</v>
      </c>
      <c r="J27" s="208"/>
    </row>
    <row r="28" spans="1:10" ht="19.5" customHeight="1">
      <c r="A28" s="4"/>
      <c r="B28" s="64" t="s">
        <v>42</v>
      </c>
      <c r="C28" s="63"/>
      <c r="D28" s="93">
        <v>150000</v>
      </c>
      <c r="E28" s="41"/>
      <c r="F28" s="24">
        <v>53793</v>
      </c>
      <c r="G28" s="47"/>
      <c r="H28" s="17">
        <f t="shared" si="0"/>
        <v>-96207</v>
      </c>
      <c r="I28" s="106"/>
      <c r="J28" s="70"/>
    </row>
    <row r="29" spans="1:10" ht="19.5" customHeight="1">
      <c r="A29" s="185" t="s">
        <v>49</v>
      </c>
      <c r="B29" s="186"/>
      <c r="C29" s="114"/>
      <c r="D29" s="120">
        <v>5012682</v>
      </c>
      <c r="E29" s="121"/>
      <c r="F29" s="121">
        <v>2799921</v>
      </c>
      <c r="G29" s="122"/>
      <c r="H29" s="124">
        <v>-2212761</v>
      </c>
      <c r="I29" s="119"/>
      <c r="J29" s="79"/>
    </row>
    <row r="30" spans="1:10" ht="19.5" customHeight="1">
      <c r="A30" s="80"/>
      <c r="B30" s="5" t="s">
        <v>23</v>
      </c>
      <c r="C30" s="59"/>
      <c r="D30" s="89">
        <v>100000</v>
      </c>
      <c r="E30" s="49"/>
      <c r="F30" s="18">
        <v>27434</v>
      </c>
      <c r="G30" s="45"/>
      <c r="H30" s="66">
        <v>-72566</v>
      </c>
      <c r="I30" s="59"/>
      <c r="J30" s="5"/>
    </row>
    <row r="31" spans="1:10" ht="19.5" customHeight="1">
      <c r="A31" s="3"/>
      <c r="B31" s="7" t="s">
        <v>24</v>
      </c>
      <c r="C31" s="20"/>
      <c r="D31" s="90">
        <v>2400000</v>
      </c>
      <c r="E31" s="37"/>
      <c r="F31" s="19">
        <v>1492035</v>
      </c>
      <c r="G31" s="46"/>
      <c r="H31" s="67">
        <f t="shared" si="0"/>
        <v>-907965</v>
      </c>
      <c r="I31" s="20"/>
      <c r="J31" s="7"/>
    </row>
    <row r="32" spans="1:10" ht="19.5" customHeight="1">
      <c r="A32" s="3"/>
      <c r="B32" s="7" t="s">
        <v>36</v>
      </c>
      <c r="C32" s="20"/>
      <c r="D32" s="90">
        <v>50000</v>
      </c>
      <c r="E32" s="37"/>
      <c r="F32" s="19">
        <v>8916</v>
      </c>
      <c r="G32" s="46"/>
      <c r="H32" s="67">
        <f t="shared" si="0"/>
        <v>-41084</v>
      </c>
      <c r="I32" s="20"/>
      <c r="J32" s="7"/>
    </row>
    <row r="33" spans="1:10" ht="19.5" customHeight="1">
      <c r="A33" s="3"/>
      <c r="B33" s="7" t="s">
        <v>37</v>
      </c>
      <c r="C33" s="20"/>
      <c r="D33" s="90">
        <v>552320</v>
      </c>
      <c r="E33" s="37"/>
      <c r="F33" s="19">
        <v>478320</v>
      </c>
      <c r="G33" s="46"/>
      <c r="H33" s="67">
        <f t="shared" si="0"/>
        <v>-74000</v>
      </c>
      <c r="I33" s="113" t="s">
        <v>54</v>
      </c>
      <c r="J33" s="7"/>
    </row>
    <row r="34" spans="1:10" ht="19.5" customHeight="1">
      <c r="A34" s="3"/>
      <c r="B34" s="7" t="s">
        <v>31</v>
      </c>
      <c r="C34" s="20"/>
      <c r="D34" s="90">
        <v>300000</v>
      </c>
      <c r="E34" s="37"/>
      <c r="F34" s="19">
        <v>122288</v>
      </c>
      <c r="G34" s="46"/>
      <c r="H34" s="67">
        <f t="shared" si="0"/>
        <v>-177712</v>
      </c>
      <c r="I34" s="20"/>
      <c r="J34" s="7"/>
    </row>
    <row r="35" spans="1:10" ht="19.5" customHeight="1">
      <c r="A35" s="3"/>
      <c r="B35" s="7" t="s">
        <v>32</v>
      </c>
      <c r="C35" s="20"/>
      <c r="D35" s="90">
        <v>200000</v>
      </c>
      <c r="E35" s="37"/>
      <c r="F35" s="19">
        <v>176595</v>
      </c>
      <c r="G35" s="46"/>
      <c r="H35" s="67">
        <f t="shared" si="0"/>
        <v>-23405</v>
      </c>
      <c r="I35" s="20"/>
      <c r="J35" s="7"/>
    </row>
    <row r="36" spans="1:10" ht="19.5" customHeight="1">
      <c r="A36" s="3"/>
      <c r="B36" s="7" t="s">
        <v>33</v>
      </c>
      <c r="C36" s="20"/>
      <c r="D36" s="90">
        <v>200000</v>
      </c>
      <c r="E36" s="37"/>
      <c r="F36" s="19">
        <v>0</v>
      </c>
      <c r="G36" s="46"/>
      <c r="H36" s="67">
        <f t="shared" si="0"/>
        <v>-200000</v>
      </c>
      <c r="I36" s="20"/>
      <c r="J36" s="7"/>
    </row>
    <row r="37" spans="1:10" ht="19.5" customHeight="1">
      <c r="A37" s="3"/>
      <c r="B37" s="7" t="s">
        <v>38</v>
      </c>
      <c r="C37" s="20"/>
      <c r="D37" s="90">
        <v>260362</v>
      </c>
      <c r="E37" s="37"/>
      <c r="F37" s="38">
        <v>27814</v>
      </c>
      <c r="G37" s="6"/>
      <c r="H37" s="67">
        <f t="shared" si="0"/>
        <v>-232548</v>
      </c>
      <c r="I37" s="20"/>
      <c r="J37" s="7"/>
    </row>
    <row r="38" spans="1:10" ht="19.5" customHeight="1">
      <c r="A38" s="3"/>
      <c r="B38" s="7" t="s">
        <v>58</v>
      </c>
      <c r="C38" s="26"/>
      <c r="D38" s="92">
        <v>300000</v>
      </c>
      <c r="E38" s="39"/>
      <c r="F38" s="39">
        <v>244640</v>
      </c>
      <c r="G38" s="8"/>
      <c r="H38" s="69">
        <f t="shared" si="0"/>
        <v>-55360</v>
      </c>
      <c r="I38" s="26"/>
      <c r="J38" s="9"/>
    </row>
    <row r="39" spans="1:10" ht="19.5" customHeight="1">
      <c r="A39" s="3"/>
      <c r="B39" s="7" t="s">
        <v>60</v>
      </c>
      <c r="C39" s="26"/>
      <c r="D39" s="92">
        <v>100000</v>
      </c>
      <c r="E39" s="37"/>
      <c r="F39" s="67">
        <v>56679</v>
      </c>
      <c r="G39" s="68"/>
      <c r="H39" s="67">
        <f>F39-D39</f>
        <v>-43321</v>
      </c>
      <c r="I39" s="26"/>
      <c r="J39" s="9"/>
    </row>
    <row r="40" spans="1:10" ht="19.5" customHeight="1">
      <c r="A40" s="3"/>
      <c r="B40" s="9" t="s">
        <v>61</v>
      </c>
      <c r="C40" s="26"/>
      <c r="D40" s="150">
        <v>100000</v>
      </c>
      <c r="E40" s="38"/>
      <c r="F40" s="19">
        <v>15200</v>
      </c>
      <c r="G40" s="68"/>
      <c r="H40" s="67">
        <f>F40-D40</f>
        <v>-84800</v>
      </c>
      <c r="I40" s="26"/>
      <c r="J40" s="9"/>
    </row>
    <row r="41" spans="1:10" ht="19.5" customHeight="1">
      <c r="A41" s="3"/>
      <c r="B41" s="9" t="s">
        <v>64</v>
      </c>
      <c r="C41" s="26"/>
      <c r="D41" s="92">
        <v>300000</v>
      </c>
      <c r="E41" s="37"/>
      <c r="F41" s="67">
        <v>0</v>
      </c>
      <c r="G41" s="68"/>
      <c r="H41" s="67">
        <v>-300000</v>
      </c>
      <c r="I41" s="26"/>
      <c r="J41" s="9"/>
    </row>
    <row r="42" spans="1:10" ht="19.5" customHeight="1">
      <c r="A42" s="3"/>
      <c r="B42" s="9" t="s">
        <v>66</v>
      </c>
      <c r="C42" s="26"/>
      <c r="D42" s="92">
        <v>150000</v>
      </c>
      <c r="E42" s="139"/>
      <c r="F42" s="133">
        <v>150000</v>
      </c>
      <c r="G42" s="68"/>
      <c r="H42" s="69">
        <v>0</v>
      </c>
      <c r="I42" s="26"/>
      <c r="J42" s="9"/>
    </row>
    <row r="43" spans="1:10" s="149" customFormat="1" ht="19.5" customHeight="1" thickBot="1">
      <c r="A43" s="141"/>
      <c r="B43" s="142" t="s">
        <v>70</v>
      </c>
      <c r="C43" s="143"/>
      <c r="D43" s="144"/>
      <c r="E43" s="145"/>
      <c r="F43" s="146">
        <v>1192641</v>
      </c>
      <c r="G43" s="147"/>
      <c r="H43" s="148"/>
      <c r="I43" s="143"/>
      <c r="J43" s="142"/>
    </row>
    <row r="44" spans="1:10" ht="19.5" customHeight="1" thickBot="1" thickTop="1">
      <c r="A44" s="203" t="s">
        <v>25</v>
      </c>
      <c r="B44" s="204"/>
      <c r="C44" s="71"/>
      <c r="D44" s="21">
        <v>13948882</v>
      </c>
      <c r="E44" s="72"/>
      <c r="F44" s="72">
        <v>10000293</v>
      </c>
      <c r="G44" s="73"/>
      <c r="H44" s="78">
        <v>-3948589</v>
      </c>
      <c r="I44" s="74"/>
      <c r="J44" s="75"/>
    </row>
    <row r="45" ht="15" customHeight="1" thickTop="1">
      <c r="F45" s="151"/>
    </row>
    <row r="46" ht="15" customHeight="1" thickBot="1"/>
    <row r="47" spans="2:9" ht="15" customHeight="1" thickBot="1" thickTop="1">
      <c r="B47" s="132" t="s">
        <v>55</v>
      </c>
      <c r="C47" s="130"/>
      <c r="D47" s="131">
        <v>11192934</v>
      </c>
      <c r="E47" s="131" t="s">
        <v>57</v>
      </c>
      <c r="F47" s="131">
        <v>10000293</v>
      </c>
      <c r="G47" s="131" t="s">
        <v>56</v>
      </c>
      <c r="H47" s="78">
        <f>D47-F47</f>
        <v>1192641</v>
      </c>
      <c r="I47" s="153"/>
    </row>
    <row r="48" spans="4:8" ht="14.25" thickTop="1">
      <c r="D48" t="s">
        <v>76</v>
      </c>
      <c r="F48" t="s">
        <v>77</v>
      </c>
      <c r="H48" t="s">
        <v>83</v>
      </c>
    </row>
  </sheetData>
  <sheetProtection/>
  <mergeCells count="25">
    <mergeCell ref="A44:B44"/>
    <mergeCell ref="A23:B23"/>
    <mergeCell ref="I24:J24"/>
    <mergeCell ref="I25:J25"/>
    <mergeCell ref="I26:J26"/>
    <mergeCell ref="I27:J27"/>
    <mergeCell ref="A29:B29"/>
    <mergeCell ref="A4:B4"/>
    <mergeCell ref="B6:B10"/>
    <mergeCell ref="D6:D10"/>
    <mergeCell ref="F6:F10"/>
    <mergeCell ref="H6:H10"/>
    <mergeCell ref="B12:B13"/>
    <mergeCell ref="D12:D13"/>
    <mergeCell ref="F12:F13"/>
    <mergeCell ref="H12:H13"/>
    <mergeCell ref="A1:B1"/>
    <mergeCell ref="A2:B3"/>
    <mergeCell ref="C2:D2"/>
    <mergeCell ref="E2:F2"/>
    <mergeCell ref="G2:H2"/>
    <mergeCell ref="I2:J3"/>
    <mergeCell ref="C3:D3"/>
    <mergeCell ref="E3:F3"/>
    <mergeCell ref="G3:H3"/>
  </mergeCells>
  <printOptions/>
  <pageMargins left="0.7086614173228347" right="0.49" top="0.37" bottom="0.5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柏市社会福祉協議会</dc:creator>
  <cp:keywords/>
  <dc:description/>
  <cp:lastModifiedBy>user_clt05</cp:lastModifiedBy>
  <cp:lastPrinted>2022-04-06T00:24:58Z</cp:lastPrinted>
  <dcterms:created xsi:type="dcterms:W3CDTF">2004-07-09T00:54:00Z</dcterms:created>
  <dcterms:modified xsi:type="dcterms:W3CDTF">2022-11-08T05:06:55Z</dcterms:modified>
  <cp:category/>
  <cp:version/>
  <cp:contentType/>
  <cp:contentStatus/>
</cp:coreProperties>
</file>